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ichal\Downloads\"/>
    </mc:Choice>
  </mc:AlternateContent>
  <xr:revisionPtr revIDLastSave="0" documentId="8_{4791A7B9-ABE1-4426-B826-BEFD0C4E9DD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VÝSLEDKY SVZ" sheetId="8" r:id="rId1"/>
  </sheets>
  <definedNames>
    <definedName name="_xlnm.Print_Titles" localSheetId="0">'VÝSLEDKY SVZ'!$3:$5</definedName>
    <definedName name="_xlnm.Print_Area" localSheetId="0">'VÝSLEDKY SVZ'!$A$1:$S$35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8" i="8" l="1"/>
  <c r="R18" i="8"/>
  <c r="R32" i="8"/>
  <c r="R26" i="8"/>
  <c r="R22" i="8"/>
  <c r="R6" i="8"/>
  <c r="R14" i="8"/>
  <c r="R16" i="8"/>
  <c r="R30" i="8"/>
  <c r="R28" i="8" l="1"/>
  <c r="R20" i="8"/>
  <c r="R12" i="8"/>
  <c r="R24" i="8"/>
  <c r="R34" i="8"/>
  <c r="R10" i="8"/>
  <c r="S28" i="8" l="1"/>
  <c r="S30" i="8"/>
  <c r="S20" i="8"/>
  <c r="S10" i="8"/>
  <c r="S12" i="8"/>
  <c r="S18" i="8"/>
  <c r="S34" i="8"/>
  <c r="S32" i="8"/>
  <c r="S22" i="8"/>
  <c r="S26" i="8"/>
  <c r="S8" i="8"/>
  <c r="S6" i="8"/>
  <c r="S24" i="8"/>
  <c r="S14" i="8"/>
  <c r="S16" i="8"/>
</calcChain>
</file>

<file path=xl/sharedStrings.xml><?xml version="1.0" encoding="utf-8"?>
<sst xmlns="http://schemas.openxmlformats.org/spreadsheetml/2006/main" count="49" uniqueCount="37">
  <si>
    <t>Číslo</t>
  </si>
  <si>
    <t>Příjmení, jméno</t>
  </si>
  <si>
    <t>Penále</t>
  </si>
  <si>
    <r>
      <rPr>
        <b/>
        <sz val="16"/>
        <rFont val="Arial"/>
        <family val="2"/>
        <charset val="238"/>
      </rPr>
      <t>Výsledková listina závodu</t>
    </r>
    <r>
      <rPr>
        <b/>
        <sz val="14"/>
        <rFont val="Arial"/>
        <family val="2"/>
        <charset val="238"/>
      </rPr>
      <t xml:space="preserve"> </t>
    </r>
  </si>
  <si>
    <t>Pořadatel:
    KVZ 
Pardubice</t>
  </si>
  <si>
    <t>Pč</t>
  </si>
  <si>
    <t>Dat.:</t>
  </si>
  <si>
    <t>Situace 1 (body/t)</t>
  </si>
  <si>
    <t>Situace 2 (body/t)</t>
  </si>
  <si>
    <t>Situace 3 (body/t)</t>
  </si>
  <si>
    <t>Celkový výsledek</t>
  </si>
  <si>
    <t>Celkové pořadí</t>
  </si>
  <si>
    <t xml:space="preserve">Nástřel </t>
  </si>
  <si>
    <t>Body</t>
  </si>
  <si>
    <t>Čas</t>
  </si>
  <si>
    <t>Výsl.</t>
  </si>
  <si>
    <t>Pořadí</t>
  </si>
  <si>
    <t>Cháma  Josef</t>
  </si>
  <si>
    <t>Říha   Michal</t>
  </si>
  <si>
    <t>Žaloudek   Martin</t>
  </si>
  <si>
    <t>Vašíček  Josef</t>
  </si>
  <si>
    <t>Tuček  Zdeněk</t>
  </si>
  <si>
    <t>Lochman  Lukáš</t>
  </si>
  <si>
    <t>Bukvic  Luboš</t>
  </si>
  <si>
    <t>Červinka  Jan</t>
  </si>
  <si>
    <t>Čížek  Jan</t>
  </si>
  <si>
    <t>Turanský   Robert</t>
  </si>
  <si>
    <t>Netušil  Jan</t>
  </si>
  <si>
    <t>Sýkora  Václav</t>
  </si>
  <si>
    <t>Mathauser  Radek</t>
  </si>
  <si>
    <t>Koudelka  Jiří</t>
  </si>
  <si>
    <t>Čapek  Petr</t>
  </si>
  <si>
    <t>Název závodu:  CUP 2024</t>
  </si>
  <si>
    <t>Místo konání:  Přelouč</t>
  </si>
  <si>
    <t>Ředitel:          Michal Říha</t>
  </si>
  <si>
    <t>Hlavní rozhodčí:    Václav Sýkora</t>
  </si>
  <si>
    <t>Správce střelnice:    Josef Cháma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</si>
</sst>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"/>
  </numFmts>
  <fonts count="13" x14ac:knownFonts="1"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3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BE5D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 applyBorder="0" applyProtection="0"/>
    <xf numFmtId="0" fontId="1" fillId="0" borderId="0"/>
  </cellStyleXfs>
  <cellXfs count="42">
    <xf numFmtId="0" fontId="0" fillId="0" borderId="0" xfId="0"/>
    <xf numFmtId="0" fontId="2" fillId="0" borderId="4" xfId="2" applyFont="1" applyBorder="1" applyAlignment="1">
      <alignment horizontal="center" vertical="center"/>
    </xf>
    <xf numFmtId="0" fontId="1" fillId="0" borderId="0" xfId="2"/>
    <xf numFmtId="2" fontId="1" fillId="0" borderId="0" xfId="2" applyNumberFormat="1"/>
    <xf numFmtId="3" fontId="1" fillId="2" borderId="6" xfId="2" applyNumberFormat="1" applyFill="1" applyBorder="1" applyAlignment="1">
      <alignment horizontal="center" vertical="center"/>
    </xf>
    <xf numFmtId="165" fontId="1" fillId="0" borderId="0" xfId="2" applyNumberFormat="1"/>
    <xf numFmtId="0" fontId="7" fillId="0" borderId="4" xfId="2" applyFont="1" applyBorder="1" applyAlignment="1">
      <alignment horizontal="center" vertical="center"/>
    </xf>
    <xf numFmtId="164" fontId="9" fillId="0" borderId="7" xfId="2" applyNumberFormat="1" applyFont="1" applyBorder="1" applyAlignment="1">
      <alignment horizontal="left" vertical="center" wrapText="1"/>
    </xf>
    <xf numFmtId="164" fontId="9" fillId="0" borderId="4" xfId="2" applyNumberFormat="1" applyFont="1" applyBorder="1" applyAlignment="1">
      <alignment vertical="center"/>
    </xf>
    <xf numFmtId="0" fontId="11" fillId="0" borderId="9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3" fontId="1" fillId="2" borderId="9" xfId="2" applyNumberFormat="1" applyFill="1" applyBorder="1" applyAlignment="1">
      <alignment horizontal="center" vertical="center"/>
    </xf>
    <xf numFmtId="0" fontId="1" fillId="0" borderId="14" xfId="2" applyBorder="1"/>
    <xf numFmtId="3" fontId="1" fillId="2" borderId="15" xfId="2" applyNumberFormat="1" applyFill="1" applyBorder="1" applyAlignment="1">
      <alignment horizontal="center" vertical="center"/>
    </xf>
    <xf numFmtId="3" fontId="1" fillId="2" borderId="1" xfId="2" applyNumberFormat="1" applyFill="1" applyBorder="1" applyAlignment="1">
      <alignment horizontal="center" vertical="center"/>
    </xf>
    <xf numFmtId="0" fontId="1" fillId="0" borderId="16" xfId="2" applyBorder="1"/>
    <xf numFmtId="3" fontId="1" fillId="0" borderId="0" xfId="2" applyNumberFormat="1"/>
    <xf numFmtId="3" fontId="1" fillId="2" borderId="11" xfId="2" applyNumberFormat="1" applyFill="1" applyBorder="1" applyAlignment="1">
      <alignment horizontal="center" vertical="center"/>
    </xf>
    <xf numFmtId="165" fontId="12" fillId="0" borderId="13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3" fontId="1" fillId="0" borderId="3" xfId="2" applyNumberFormat="1" applyBorder="1" applyAlignment="1">
      <alignment horizontal="center" vertical="center"/>
    </xf>
    <xf numFmtId="2" fontId="5" fillId="0" borderId="3" xfId="1" applyNumberFormat="1" applyBorder="1" applyAlignment="1" applyProtection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165" fontId="3" fillId="0" borderId="3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165" fontId="6" fillId="0" borderId="4" xfId="2" applyNumberFormat="1" applyFont="1" applyBorder="1" applyAlignment="1">
      <alignment horizontal="center"/>
    </xf>
    <xf numFmtId="0" fontId="6" fillId="0" borderId="4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center" vertical="center" wrapText="1"/>
    </xf>
    <xf numFmtId="165" fontId="8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2" fontId="3" fillId="0" borderId="3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1333440</xdr:colOff>
      <xdr:row>1</xdr:row>
      <xdr:rowOff>88920</xdr:rowOff>
    </xdr:from>
    <xdr:to>
      <xdr:col>1</xdr:col>
      <xdr:colOff>2145600</xdr:colOff>
      <xdr:row>1</xdr:row>
      <xdr:rowOff>880560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00165" y="698520"/>
          <a:ext cx="812160" cy="791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5161-058C-4880-A284-AC9129945221}">
  <sheetPr>
    <pageSetUpPr fitToPage="1"/>
  </sheetPr>
  <dimension ref="A1:EI35"/>
  <sheetViews>
    <sheetView tabSelected="1" zoomScale="75" zoomScaleNormal="75" workbookViewId="0">
      <selection activeCell="V2" sqref="V2"/>
    </sheetView>
  </sheetViews>
  <sheetFormatPr defaultColWidth="9.140625" defaultRowHeight="12.75" x14ac:dyDescent="0.2"/>
  <cols>
    <col min="1" max="1" width="7" style="2" customWidth="1"/>
    <col min="2" max="2" width="34.140625" style="2" customWidth="1"/>
    <col min="3" max="3" width="10.140625" style="2" customWidth="1"/>
    <col min="4" max="4" width="7" style="2" customWidth="1"/>
    <col min="5" max="5" width="7" style="3" customWidth="1"/>
    <col min="6" max="6" width="8" style="5" customWidth="1"/>
    <col min="7" max="7" width="8" style="2" customWidth="1"/>
    <col min="8" max="8" width="9.140625" style="2"/>
    <col min="9" max="9" width="7.28515625" style="2" customWidth="1"/>
    <col min="10" max="10" width="6.7109375" style="2" customWidth="1"/>
    <col min="11" max="11" width="7.85546875" style="2" customWidth="1"/>
    <col min="12" max="12" width="8.42578125" style="2" customWidth="1"/>
    <col min="13" max="13" width="9.140625" style="2"/>
    <col min="14" max="14" width="7.85546875" style="2" customWidth="1"/>
    <col min="15" max="15" width="6.7109375" style="2" customWidth="1"/>
    <col min="16" max="16" width="7.7109375" style="2" customWidth="1"/>
    <col min="17" max="17" width="9.140625" style="2"/>
    <col min="18" max="18" width="11.28515625" style="2" customWidth="1"/>
    <col min="19" max="19" width="21.28515625" style="2" customWidth="1"/>
    <col min="20" max="16384" width="9.140625" style="2"/>
  </cols>
  <sheetData>
    <row r="1" spans="1:139" ht="48.2" customHeight="1" thickBot="1" x14ac:dyDescent="0.3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39" ht="72.75" customHeight="1" thickBot="1" x14ac:dyDescent="0.25">
      <c r="A2" s="32" t="s">
        <v>4</v>
      </c>
      <c r="B2" s="32"/>
      <c r="C2" s="33" t="s">
        <v>32</v>
      </c>
      <c r="D2" s="33"/>
      <c r="E2" s="33"/>
      <c r="F2" s="34" t="s">
        <v>33</v>
      </c>
      <c r="G2" s="34"/>
      <c r="H2" s="33" t="s">
        <v>34</v>
      </c>
      <c r="I2" s="33"/>
      <c r="J2" s="33"/>
      <c r="K2" s="33" t="s">
        <v>35</v>
      </c>
      <c r="L2" s="33"/>
      <c r="M2" s="33"/>
      <c r="N2" s="35" t="s">
        <v>36</v>
      </c>
      <c r="O2" s="35"/>
      <c r="P2" s="35"/>
      <c r="Q2" s="1"/>
      <c r="R2" s="6" t="s">
        <v>5</v>
      </c>
      <c r="S2" s="6">
        <v>704</v>
      </c>
    </row>
    <row r="3" spans="1:139" ht="21.75" customHeight="1" thickBot="1" x14ac:dyDescent="0.25">
      <c r="A3" s="7" t="s">
        <v>6</v>
      </c>
      <c r="B3" s="8">
        <v>45353</v>
      </c>
      <c r="C3" s="36" t="s">
        <v>7</v>
      </c>
      <c r="D3" s="36"/>
      <c r="E3" s="36"/>
      <c r="F3" s="36"/>
      <c r="G3" s="36"/>
      <c r="H3" s="36" t="s">
        <v>8</v>
      </c>
      <c r="I3" s="36"/>
      <c r="J3" s="36"/>
      <c r="K3" s="36"/>
      <c r="L3" s="36"/>
      <c r="M3" s="36" t="s">
        <v>9</v>
      </c>
      <c r="N3" s="36"/>
      <c r="O3" s="36"/>
      <c r="P3" s="36"/>
      <c r="Q3" s="36"/>
      <c r="R3" s="35" t="s">
        <v>10</v>
      </c>
      <c r="S3" s="37" t="s">
        <v>11</v>
      </c>
    </row>
    <row r="4" spans="1:139" ht="21.75" customHeight="1" thickBot="1" x14ac:dyDescent="0.25">
      <c r="A4" s="40" t="s">
        <v>0</v>
      </c>
      <c r="B4" s="41" t="s">
        <v>1</v>
      </c>
      <c r="C4" s="9" t="s">
        <v>12</v>
      </c>
      <c r="D4" s="38" t="s">
        <v>13</v>
      </c>
      <c r="E4" s="39" t="s">
        <v>14</v>
      </c>
      <c r="F4" s="29" t="s">
        <v>15</v>
      </c>
      <c r="G4" s="30" t="s">
        <v>16</v>
      </c>
      <c r="H4" s="10" t="s">
        <v>12</v>
      </c>
      <c r="I4" s="38" t="s">
        <v>13</v>
      </c>
      <c r="J4" s="39" t="s">
        <v>14</v>
      </c>
      <c r="K4" s="29" t="s">
        <v>15</v>
      </c>
      <c r="L4" s="30" t="s">
        <v>16</v>
      </c>
      <c r="M4" s="10" t="s">
        <v>12</v>
      </c>
      <c r="N4" s="38" t="s">
        <v>13</v>
      </c>
      <c r="O4" s="39" t="s">
        <v>14</v>
      </c>
      <c r="P4" s="29" t="s">
        <v>15</v>
      </c>
      <c r="Q4" s="30" t="s">
        <v>16</v>
      </c>
      <c r="R4" s="35"/>
      <c r="S4" s="35"/>
    </row>
    <row r="5" spans="1:139" ht="19.5" customHeight="1" thickBot="1" x14ac:dyDescent="0.25">
      <c r="A5" s="40"/>
      <c r="B5" s="41"/>
      <c r="C5" s="11" t="s">
        <v>2</v>
      </c>
      <c r="D5" s="38"/>
      <c r="E5" s="39"/>
      <c r="F5" s="29"/>
      <c r="G5" s="30"/>
      <c r="H5" s="12" t="s">
        <v>2</v>
      </c>
      <c r="I5" s="38"/>
      <c r="J5" s="39"/>
      <c r="K5" s="29"/>
      <c r="L5" s="30"/>
      <c r="M5" s="12" t="s">
        <v>2</v>
      </c>
      <c r="N5" s="38"/>
      <c r="O5" s="39"/>
      <c r="P5" s="29"/>
      <c r="Q5" s="30"/>
      <c r="R5" s="35"/>
      <c r="S5" s="37"/>
    </row>
    <row r="6" spans="1:139" s="14" customFormat="1" ht="19.5" customHeight="1" thickBot="1" x14ac:dyDescent="0.25">
      <c r="A6" s="26">
        <v>1</v>
      </c>
      <c r="B6" s="28" t="s">
        <v>17</v>
      </c>
      <c r="C6" s="13">
        <v>74</v>
      </c>
      <c r="D6" s="24">
        <v>74</v>
      </c>
      <c r="E6" s="25">
        <v>22.64</v>
      </c>
      <c r="F6" s="22">
        <v>3.2685512367491167</v>
      </c>
      <c r="G6" s="23">
        <v>5</v>
      </c>
      <c r="H6" s="4">
        <v>117</v>
      </c>
      <c r="I6" s="24">
        <v>117</v>
      </c>
      <c r="J6" s="25">
        <v>34.119999999999997</v>
      </c>
      <c r="K6" s="22">
        <v>3.4290738569753811</v>
      </c>
      <c r="L6" s="23">
        <v>11</v>
      </c>
      <c r="M6" s="4">
        <v>182</v>
      </c>
      <c r="N6" s="24">
        <v>182</v>
      </c>
      <c r="O6" s="25">
        <v>30</v>
      </c>
      <c r="P6" s="22">
        <v>6.0666666666666664</v>
      </c>
      <c r="Q6" s="23">
        <v>3</v>
      </c>
      <c r="R6" s="20">
        <f>F6+K6+P6</f>
        <v>12.764291760391163</v>
      </c>
      <c r="S6" s="21">
        <f>RANK(R6,$R$6:$R$391)</f>
        <v>4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</row>
    <row r="7" spans="1:139" s="17" customFormat="1" ht="19.5" customHeight="1" thickBot="1" x14ac:dyDescent="0.25">
      <c r="A7" s="26"/>
      <c r="B7" s="28"/>
      <c r="C7" s="15">
        <v>0</v>
      </c>
      <c r="D7" s="24"/>
      <c r="E7" s="25"/>
      <c r="F7" s="22"/>
      <c r="G7" s="23"/>
      <c r="H7" s="16">
        <v>0</v>
      </c>
      <c r="I7" s="24"/>
      <c r="J7" s="25"/>
      <c r="K7" s="22"/>
      <c r="L7" s="23"/>
      <c r="M7" s="16">
        <v>0</v>
      </c>
      <c r="N7" s="24"/>
      <c r="O7" s="25"/>
      <c r="P7" s="22"/>
      <c r="Q7" s="23"/>
      <c r="R7" s="20"/>
      <c r="S7" s="2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</row>
    <row r="8" spans="1:139" s="14" customFormat="1" ht="19.5" customHeight="1" thickBot="1" x14ac:dyDescent="0.25">
      <c r="A8" s="26">
        <v>2</v>
      </c>
      <c r="B8" s="27" t="s">
        <v>18</v>
      </c>
      <c r="C8" s="13">
        <v>76</v>
      </c>
      <c r="D8" s="24">
        <v>76</v>
      </c>
      <c r="E8" s="25">
        <v>27.01</v>
      </c>
      <c r="F8" s="22">
        <v>2.8137726767863751</v>
      </c>
      <c r="G8" s="23">
        <v>7</v>
      </c>
      <c r="H8" s="4">
        <v>118</v>
      </c>
      <c r="I8" s="24">
        <v>118</v>
      </c>
      <c r="J8" s="25">
        <v>28.15</v>
      </c>
      <c r="K8" s="22">
        <v>4.1918294849023097</v>
      </c>
      <c r="L8" s="23">
        <v>3</v>
      </c>
      <c r="M8" s="4">
        <v>155</v>
      </c>
      <c r="N8" s="24">
        <v>155</v>
      </c>
      <c r="O8" s="25">
        <v>30</v>
      </c>
      <c r="P8" s="22">
        <v>5.166666666666667</v>
      </c>
      <c r="Q8" s="23">
        <v>13</v>
      </c>
      <c r="R8" s="20">
        <f>F8+K8+P8</f>
        <v>12.172268828355353</v>
      </c>
      <c r="S8" s="21">
        <f>RANK(R8,$R$6:$R$391)</f>
        <v>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</row>
    <row r="9" spans="1:139" s="17" customFormat="1" ht="19.5" customHeight="1" thickBot="1" x14ac:dyDescent="0.25">
      <c r="A9" s="26"/>
      <c r="B9" s="27"/>
      <c r="C9" s="15">
        <v>0</v>
      </c>
      <c r="D9" s="24"/>
      <c r="E9" s="25"/>
      <c r="F9" s="22"/>
      <c r="G9" s="23"/>
      <c r="H9" s="16">
        <v>0</v>
      </c>
      <c r="I9" s="24"/>
      <c r="J9" s="25"/>
      <c r="K9" s="22"/>
      <c r="L9" s="23"/>
      <c r="M9" s="16">
        <v>0</v>
      </c>
      <c r="N9" s="24"/>
      <c r="O9" s="25"/>
      <c r="P9" s="22"/>
      <c r="Q9" s="23"/>
      <c r="R9" s="20"/>
      <c r="S9" s="21"/>
      <c r="T9" s="2"/>
      <c r="U9" s="2"/>
      <c r="V9" s="2"/>
      <c r="W9" s="1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</row>
    <row r="10" spans="1:139" ht="19.5" customHeight="1" thickBot="1" x14ac:dyDescent="0.25">
      <c r="A10" s="26">
        <v>3</v>
      </c>
      <c r="B10" s="27" t="s">
        <v>19</v>
      </c>
      <c r="C10" s="13">
        <v>76</v>
      </c>
      <c r="D10" s="24">
        <v>76</v>
      </c>
      <c r="E10" s="25">
        <v>19.87</v>
      </c>
      <c r="F10" s="22">
        <v>3.8248616004026168</v>
      </c>
      <c r="G10" s="23">
        <v>3</v>
      </c>
      <c r="H10" s="4">
        <v>128</v>
      </c>
      <c r="I10" s="24">
        <v>128</v>
      </c>
      <c r="J10" s="25">
        <v>23.33</v>
      </c>
      <c r="K10" s="22">
        <v>5.4864980711530222</v>
      </c>
      <c r="L10" s="23">
        <v>1</v>
      </c>
      <c r="M10" s="4">
        <v>181</v>
      </c>
      <c r="N10" s="24">
        <v>181</v>
      </c>
      <c r="O10" s="25">
        <v>30</v>
      </c>
      <c r="P10" s="22">
        <v>6.0333333333333332</v>
      </c>
      <c r="Q10" s="23">
        <v>4</v>
      </c>
      <c r="R10" s="20">
        <f>F10+K10+P10</f>
        <v>15.344693004888972</v>
      </c>
      <c r="S10" s="21">
        <f>RANK(R10,$R$6:$R$391)</f>
        <v>1</v>
      </c>
    </row>
    <row r="11" spans="1:139" ht="19.5" customHeight="1" thickBot="1" x14ac:dyDescent="0.25">
      <c r="A11" s="26"/>
      <c r="B11" s="27"/>
      <c r="C11" s="19">
        <v>0</v>
      </c>
      <c r="D11" s="24"/>
      <c r="E11" s="25"/>
      <c r="F11" s="22"/>
      <c r="G11" s="23"/>
      <c r="H11" s="4">
        <v>0</v>
      </c>
      <c r="I11" s="24"/>
      <c r="J11" s="25"/>
      <c r="K11" s="22"/>
      <c r="L11" s="23"/>
      <c r="M11" s="4">
        <v>0</v>
      </c>
      <c r="N11" s="24"/>
      <c r="O11" s="25"/>
      <c r="P11" s="22"/>
      <c r="Q11" s="23"/>
      <c r="R11" s="20"/>
      <c r="S11" s="21"/>
    </row>
    <row r="12" spans="1:139" ht="19.5" customHeight="1" thickBot="1" x14ac:dyDescent="0.25">
      <c r="A12" s="26">
        <v>4</v>
      </c>
      <c r="B12" s="27" t="s">
        <v>20</v>
      </c>
      <c r="C12" s="13">
        <v>76</v>
      </c>
      <c r="D12" s="24">
        <v>76</v>
      </c>
      <c r="E12" s="25">
        <v>19.100000000000001</v>
      </c>
      <c r="F12" s="22">
        <v>3.9790575916230364</v>
      </c>
      <c r="G12" s="23">
        <v>1</v>
      </c>
      <c r="H12" s="4">
        <v>110</v>
      </c>
      <c r="I12" s="24">
        <v>110</v>
      </c>
      <c r="J12" s="25">
        <v>28.17</v>
      </c>
      <c r="K12" s="22">
        <v>3.9048633297834572</v>
      </c>
      <c r="L12" s="23">
        <v>8</v>
      </c>
      <c r="M12" s="4">
        <v>181</v>
      </c>
      <c r="N12" s="24">
        <v>181</v>
      </c>
      <c r="O12" s="25">
        <v>30</v>
      </c>
      <c r="P12" s="22">
        <v>6.0333333333333332</v>
      </c>
      <c r="Q12" s="23">
        <v>4</v>
      </c>
      <c r="R12" s="20">
        <f>F12+K12+P12</f>
        <v>13.917254254739827</v>
      </c>
      <c r="S12" s="21">
        <f>RANK(R12,$R$6:$R$391)</f>
        <v>2</v>
      </c>
    </row>
    <row r="13" spans="1:139" ht="19.5" customHeight="1" thickBot="1" x14ac:dyDescent="0.25">
      <c r="A13" s="26"/>
      <c r="B13" s="27"/>
      <c r="C13" s="19">
        <v>0</v>
      </c>
      <c r="D13" s="24"/>
      <c r="E13" s="25"/>
      <c r="F13" s="22"/>
      <c r="G13" s="23"/>
      <c r="H13" s="4">
        <v>0</v>
      </c>
      <c r="I13" s="24"/>
      <c r="J13" s="25"/>
      <c r="K13" s="22"/>
      <c r="L13" s="23"/>
      <c r="M13" s="4">
        <v>0</v>
      </c>
      <c r="N13" s="24"/>
      <c r="O13" s="25"/>
      <c r="P13" s="22"/>
      <c r="Q13" s="23"/>
      <c r="R13" s="20"/>
      <c r="S13" s="21"/>
    </row>
    <row r="14" spans="1:139" ht="19.5" customHeight="1" thickBot="1" x14ac:dyDescent="0.25">
      <c r="A14" s="26">
        <v>5</v>
      </c>
      <c r="B14" s="27" t="s">
        <v>21</v>
      </c>
      <c r="C14" s="13">
        <v>72</v>
      </c>
      <c r="D14" s="24">
        <v>72</v>
      </c>
      <c r="E14" s="25">
        <v>28.08</v>
      </c>
      <c r="F14" s="22">
        <v>2.5641025641025643</v>
      </c>
      <c r="G14" s="23">
        <v>9</v>
      </c>
      <c r="H14" s="4">
        <v>101</v>
      </c>
      <c r="I14" s="24">
        <v>101</v>
      </c>
      <c r="J14" s="25">
        <v>38</v>
      </c>
      <c r="K14" s="22">
        <v>2.6578947368421053</v>
      </c>
      <c r="L14" s="23">
        <v>13</v>
      </c>
      <c r="M14" s="4">
        <v>165</v>
      </c>
      <c r="N14" s="24">
        <v>165</v>
      </c>
      <c r="O14" s="25">
        <v>30</v>
      </c>
      <c r="P14" s="22">
        <v>5.5</v>
      </c>
      <c r="Q14" s="23">
        <v>10</v>
      </c>
      <c r="R14" s="20">
        <f>F14+K14+P14</f>
        <v>10.72199730094467</v>
      </c>
      <c r="S14" s="21">
        <f>RANK(R14,$R$6:$R$391)</f>
        <v>12</v>
      </c>
    </row>
    <row r="15" spans="1:139" ht="19.5" customHeight="1" thickBot="1" x14ac:dyDescent="0.25">
      <c r="A15" s="26"/>
      <c r="B15" s="27"/>
      <c r="C15" s="19">
        <v>0</v>
      </c>
      <c r="D15" s="24"/>
      <c r="E15" s="25"/>
      <c r="F15" s="22"/>
      <c r="G15" s="23"/>
      <c r="H15" s="4">
        <v>0</v>
      </c>
      <c r="I15" s="24"/>
      <c r="J15" s="25"/>
      <c r="K15" s="22"/>
      <c r="L15" s="23"/>
      <c r="M15" s="4">
        <v>0</v>
      </c>
      <c r="N15" s="24"/>
      <c r="O15" s="25"/>
      <c r="P15" s="22"/>
      <c r="Q15" s="23"/>
      <c r="R15" s="20"/>
      <c r="S15" s="21"/>
    </row>
    <row r="16" spans="1:139" ht="19.5" customHeight="1" thickBot="1" x14ac:dyDescent="0.25">
      <c r="A16" s="26">
        <v>6</v>
      </c>
      <c r="B16" s="27" t="s">
        <v>22</v>
      </c>
      <c r="C16" s="13">
        <v>76</v>
      </c>
      <c r="D16" s="24">
        <v>76</v>
      </c>
      <c r="E16" s="25">
        <v>33.56</v>
      </c>
      <c r="F16" s="22">
        <v>2.264600715137068</v>
      </c>
      <c r="G16" s="23">
        <v>13</v>
      </c>
      <c r="H16" s="4">
        <v>110</v>
      </c>
      <c r="I16" s="24">
        <v>110</v>
      </c>
      <c r="J16" s="25">
        <v>27.85</v>
      </c>
      <c r="K16" s="22">
        <v>3.9497307001795332</v>
      </c>
      <c r="L16" s="23">
        <v>5</v>
      </c>
      <c r="M16" s="4">
        <v>177</v>
      </c>
      <c r="N16" s="24">
        <v>177</v>
      </c>
      <c r="O16" s="25">
        <v>30</v>
      </c>
      <c r="P16" s="22">
        <v>5.9</v>
      </c>
      <c r="Q16" s="23">
        <v>7</v>
      </c>
      <c r="R16" s="20">
        <f>F16+K16+P16</f>
        <v>12.114331415316602</v>
      </c>
      <c r="S16" s="21">
        <f>RANK(R16,$R$6:$R$391)</f>
        <v>9</v>
      </c>
    </row>
    <row r="17" spans="1:19" ht="19.5" customHeight="1" thickBot="1" x14ac:dyDescent="0.25">
      <c r="A17" s="26"/>
      <c r="B17" s="27"/>
      <c r="C17" s="19">
        <v>0</v>
      </c>
      <c r="D17" s="24"/>
      <c r="E17" s="25"/>
      <c r="F17" s="22"/>
      <c r="G17" s="23"/>
      <c r="H17" s="4">
        <v>0</v>
      </c>
      <c r="I17" s="24"/>
      <c r="J17" s="25"/>
      <c r="K17" s="22"/>
      <c r="L17" s="23"/>
      <c r="M17" s="4">
        <v>0</v>
      </c>
      <c r="N17" s="24"/>
      <c r="O17" s="25"/>
      <c r="P17" s="22"/>
      <c r="Q17" s="23"/>
      <c r="R17" s="20"/>
      <c r="S17" s="21"/>
    </row>
    <row r="18" spans="1:19" ht="19.5" customHeight="1" thickBot="1" x14ac:dyDescent="0.25">
      <c r="A18" s="26">
        <v>7</v>
      </c>
      <c r="B18" s="27" t="s">
        <v>23</v>
      </c>
      <c r="C18" s="13">
        <v>80</v>
      </c>
      <c r="D18" s="24">
        <v>80</v>
      </c>
      <c r="E18" s="25">
        <v>34.07</v>
      </c>
      <c r="F18" s="22">
        <v>2.3481068388611681</v>
      </c>
      <c r="G18" s="23">
        <v>12</v>
      </c>
      <c r="H18" s="4">
        <v>125</v>
      </c>
      <c r="I18" s="24">
        <v>125</v>
      </c>
      <c r="J18" s="25">
        <v>36.340000000000003</v>
      </c>
      <c r="K18" s="22">
        <v>3.439735828288387</v>
      </c>
      <c r="L18" s="23">
        <v>10</v>
      </c>
      <c r="M18" s="4">
        <v>178</v>
      </c>
      <c r="N18" s="24">
        <v>178</v>
      </c>
      <c r="O18" s="25">
        <v>30</v>
      </c>
      <c r="P18" s="22">
        <v>5.9333333333333336</v>
      </c>
      <c r="Q18" s="23">
        <v>6</v>
      </c>
      <c r="R18" s="20">
        <f>F18+K18+P18</f>
        <v>11.721176000482888</v>
      </c>
      <c r="S18" s="21">
        <f>RANK(R18,$R$6:$R$391)</f>
        <v>10</v>
      </c>
    </row>
    <row r="19" spans="1:19" ht="19.5" customHeight="1" thickBot="1" x14ac:dyDescent="0.25">
      <c r="A19" s="26"/>
      <c r="B19" s="27"/>
      <c r="C19" s="19">
        <v>0</v>
      </c>
      <c r="D19" s="24"/>
      <c r="E19" s="25"/>
      <c r="F19" s="22"/>
      <c r="G19" s="23"/>
      <c r="H19" s="4">
        <v>0</v>
      </c>
      <c r="I19" s="24"/>
      <c r="J19" s="25"/>
      <c r="K19" s="22"/>
      <c r="L19" s="23"/>
      <c r="M19" s="4">
        <v>0</v>
      </c>
      <c r="N19" s="24"/>
      <c r="O19" s="25"/>
      <c r="P19" s="22"/>
      <c r="Q19" s="23"/>
      <c r="R19" s="20"/>
      <c r="S19" s="21"/>
    </row>
    <row r="20" spans="1:19" ht="19.5" customHeight="1" thickBot="1" x14ac:dyDescent="0.25">
      <c r="A20" s="26">
        <v>8</v>
      </c>
      <c r="B20" s="27" t="s">
        <v>24</v>
      </c>
      <c r="C20" s="13">
        <v>80</v>
      </c>
      <c r="D20" s="24">
        <v>80</v>
      </c>
      <c r="E20" s="25">
        <v>40.729999999999997</v>
      </c>
      <c r="F20" s="22">
        <v>1.9641541861036094</v>
      </c>
      <c r="G20" s="23">
        <v>15</v>
      </c>
      <c r="H20" s="4">
        <v>96</v>
      </c>
      <c r="I20" s="24">
        <v>86</v>
      </c>
      <c r="J20" s="25">
        <v>51.41</v>
      </c>
      <c r="K20" s="22">
        <v>1.6728262983855282</v>
      </c>
      <c r="L20" s="23">
        <v>15</v>
      </c>
      <c r="M20" s="4">
        <v>162</v>
      </c>
      <c r="N20" s="24">
        <v>162</v>
      </c>
      <c r="O20" s="25">
        <v>30</v>
      </c>
      <c r="P20" s="22">
        <v>5.4</v>
      </c>
      <c r="Q20" s="23">
        <v>11</v>
      </c>
      <c r="R20" s="20">
        <f>F20+K20+P20</f>
        <v>9.0369804844891384</v>
      </c>
      <c r="S20" s="21">
        <f>RANK(R20,$R$6:$R$391)</f>
        <v>15</v>
      </c>
    </row>
    <row r="21" spans="1:19" ht="19.5" customHeight="1" thickBot="1" x14ac:dyDescent="0.25">
      <c r="A21" s="26"/>
      <c r="B21" s="27"/>
      <c r="C21" s="19">
        <v>0</v>
      </c>
      <c r="D21" s="24"/>
      <c r="E21" s="25"/>
      <c r="F21" s="22"/>
      <c r="G21" s="23"/>
      <c r="H21" s="4">
        <v>10</v>
      </c>
      <c r="I21" s="24"/>
      <c r="J21" s="25"/>
      <c r="K21" s="22"/>
      <c r="L21" s="23"/>
      <c r="M21" s="4">
        <v>0</v>
      </c>
      <c r="N21" s="24"/>
      <c r="O21" s="25"/>
      <c r="P21" s="22"/>
      <c r="Q21" s="23"/>
      <c r="R21" s="20"/>
      <c r="S21" s="21"/>
    </row>
    <row r="22" spans="1:19" ht="19.5" customHeight="1" thickBot="1" x14ac:dyDescent="0.25">
      <c r="A22" s="26">
        <v>9</v>
      </c>
      <c r="B22" s="27" t="s">
        <v>25</v>
      </c>
      <c r="C22" s="13">
        <v>80</v>
      </c>
      <c r="D22" s="24">
        <v>80</v>
      </c>
      <c r="E22" s="25">
        <v>25.2</v>
      </c>
      <c r="F22" s="22">
        <v>3.1746031746031749</v>
      </c>
      <c r="G22" s="23">
        <v>6</v>
      </c>
      <c r="H22" s="4">
        <v>108</v>
      </c>
      <c r="I22" s="24">
        <v>108</v>
      </c>
      <c r="J22" s="25">
        <v>27.15</v>
      </c>
      <c r="K22" s="22">
        <v>3.9779005524861879</v>
      </c>
      <c r="L22" s="23">
        <v>4</v>
      </c>
      <c r="M22" s="4">
        <v>157</v>
      </c>
      <c r="N22" s="24">
        <v>157</v>
      </c>
      <c r="O22" s="25">
        <v>30</v>
      </c>
      <c r="P22" s="22">
        <v>5.2333333333333334</v>
      </c>
      <c r="Q22" s="23">
        <v>12</v>
      </c>
      <c r="R22" s="20">
        <f>F22+K22+P22</f>
        <v>12.385837060422695</v>
      </c>
      <c r="S22" s="21">
        <f>RANK(R22,$R$6:$R$391)</f>
        <v>7</v>
      </c>
    </row>
    <row r="23" spans="1:19" ht="19.5" customHeight="1" thickBot="1" x14ac:dyDescent="0.25">
      <c r="A23" s="26"/>
      <c r="B23" s="27"/>
      <c r="C23" s="19">
        <v>0</v>
      </c>
      <c r="D23" s="24"/>
      <c r="E23" s="25"/>
      <c r="F23" s="22"/>
      <c r="G23" s="23"/>
      <c r="H23" s="4">
        <v>0</v>
      </c>
      <c r="I23" s="24"/>
      <c r="J23" s="25"/>
      <c r="K23" s="22"/>
      <c r="L23" s="23"/>
      <c r="M23" s="4">
        <v>0</v>
      </c>
      <c r="N23" s="24"/>
      <c r="O23" s="25"/>
      <c r="P23" s="22"/>
      <c r="Q23" s="23"/>
      <c r="R23" s="20"/>
      <c r="S23" s="21"/>
    </row>
    <row r="24" spans="1:19" ht="19.5" customHeight="1" thickBot="1" x14ac:dyDescent="0.25">
      <c r="A24" s="26">
        <v>10</v>
      </c>
      <c r="B24" s="27" t="s">
        <v>26</v>
      </c>
      <c r="C24" s="13">
        <v>70</v>
      </c>
      <c r="D24" s="24">
        <v>70</v>
      </c>
      <c r="E24" s="25">
        <v>25.74</v>
      </c>
      <c r="F24" s="22">
        <v>2.7195027195027195</v>
      </c>
      <c r="G24" s="23">
        <v>8</v>
      </c>
      <c r="H24" s="4">
        <v>115</v>
      </c>
      <c r="I24" s="24">
        <v>115</v>
      </c>
      <c r="J24" s="25">
        <v>26.56</v>
      </c>
      <c r="K24" s="22">
        <v>4.3298192771084336</v>
      </c>
      <c r="L24" s="23">
        <v>2</v>
      </c>
      <c r="M24" s="4">
        <v>169</v>
      </c>
      <c r="N24" s="24">
        <v>169</v>
      </c>
      <c r="O24" s="25">
        <v>30</v>
      </c>
      <c r="P24" s="22">
        <v>5.6333333333333337</v>
      </c>
      <c r="Q24" s="23">
        <v>9</v>
      </c>
      <c r="R24" s="20">
        <f>F24+K24+P24</f>
        <v>12.682655329944488</v>
      </c>
      <c r="S24" s="21">
        <f>RANK(R24,$R$6:$R$391)</f>
        <v>5</v>
      </c>
    </row>
    <row r="25" spans="1:19" ht="19.5" customHeight="1" thickBot="1" x14ac:dyDescent="0.25">
      <c r="A25" s="26"/>
      <c r="B25" s="27"/>
      <c r="C25" s="19">
        <v>0</v>
      </c>
      <c r="D25" s="24"/>
      <c r="E25" s="25"/>
      <c r="F25" s="22"/>
      <c r="G25" s="23"/>
      <c r="H25" s="4">
        <v>0</v>
      </c>
      <c r="I25" s="24"/>
      <c r="J25" s="25"/>
      <c r="K25" s="22"/>
      <c r="L25" s="23"/>
      <c r="M25" s="4">
        <v>0</v>
      </c>
      <c r="N25" s="24"/>
      <c r="O25" s="25"/>
      <c r="P25" s="22"/>
      <c r="Q25" s="23"/>
      <c r="R25" s="20"/>
      <c r="S25" s="21"/>
    </row>
    <row r="26" spans="1:19" ht="19.5" customHeight="1" thickBot="1" x14ac:dyDescent="0.25">
      <c r="A26" s="26">
        <v>11</v>
      </c>
      <c r="B26" s="27" t="s">
        <v>27</v>
      </c>
      <c r="C26" s="13">
        <v>78</v>
      </c>
      <c r="D26" s="24">
        <v>68</v>
      </c>
      <c r="E26" s="25">
        <v>28.14</v>
      </c>
      <c r="F26" s="22">
        <v>2.4164889836531627</v>
      </c>
      <c r="G26" s="23">
        <v>11</v>
      </c>
      <c r="H26" s="4">
        <v>109</v>
      </c>
      <c r="I26" s="24">
        <v>109</v>
      </c>
      <c r="J26" s="25">
        <v>32.270000000000003</v>
      </c>
      <c r="K26" s="22">
        <v>3.3777502324140065</v>
      </c>
      <c r="L26" s="23">
        <v>12</v>
      </c>
      <c r="M26" s="4">
        <v>138</v>
      </c>
      <c r="N26" s="24">
        <v>138</v>
      </c>
      <c r="O26" s="25">
        <v>30</v>
      </c>
      <c r="P26" s="22">
        <v>4.5999999999999996</v>
      </c>
      <c r="Q26" s="23">
        <v>14</v>
      </c>
      <c r="R26" s="20">
        <f>F26+K26+P26</f>
        <v>10.394239216067168</v>
      </c>
      <c r="S26" s="21">
        <f>RANK(R26,$R$6:$R$391)</f>
        <v>14</v>
      </c>
    </row>
    <row r="27" spans="1:19" ht="19.5" customHeight="1" thickBot="1" x14ac:dyDescent="0.25">
      <c r="A27" s="26"/>
      <c r="B27" s="27"/>
      <c r="C27" s="19">
        <v>10</v>
      </c>
      <c r="D27" s="24"/>
      <c r="E27" s="25"/>
      <c r="F27" s="22"/>
      <c r="G27" s="23"/>
      <c r="H27" s="4">
        <v>0</v>
      </c>
      <c r="I27" s="24"/>
      <c r="J27" s="25"/>
      <c r="K27" s="22"/>
      <c r="L27" s="23"/>
      <c r="M27" s="4">
        <v>0</v>
      </c>
      <c r="N27" s="24"/>
      <c r="O27" s="25"/>
      <c r="P27" s="22"/>
      <c r="Q27" s="23"/>
      <c r="R27" s="20"/>
      <c r="S27" s="21"/>
    </row>
    <row r="28" spans="1:19" ht="19.5" customHeight="1" thickBot="1" x14ac:dyDescent="0.25">
      <c r="A28" s="26">
        <v>12</v>
      </c>
      <c r="B28" s="27" t="s">
        <v>28</v>
      </c>
      <c r="C28" s="13">
        <v>80</v>
      </c>
      <c r="D28" s="24">
        <v>80</v>
      </c>
      <c r="E28" s="25">
        <v>36.520000000000003</v>
      </c>
      <c r="F28" s="22">
        <v>2.1905805038335155</v>
      </c>
      <c r="G28" s="23">
        <v>14</v>
      </c>
      <c r="H28" s="4">
        <v>115</v>
      </c>
      <c r="I28" s="24">
        <v>115</v>
      </c>
      <c r="J28" s="25">
        <v>56.12</v>
      </c>
      <c r="K28" s="22">
        <v>2.0491803278688527</v>
      </c>
      <c r="L28" s="23">
        <v>14</v>
      </c>
      <c r="M28" s="4">
        <v>186</v>
      </c>
      <c r="N28" s="24">
        <v>186</v>
      </c>
      <c r="O28" s="25">
        <v>30</v>
      </c>
      <c r="P28" s="22">
        <v>6.2</v>
      </c>
      <c r="Q28" s="23">
        <v>1</v>
      </c>
      <c r="R28" s="20">
        <f>F28+K28+P28</f>
        <v>10.439760831702369</v>
      </c>
      <c r="S28" s="21">
        <f>RANK(R28,$R$6:$R$391)</f>
        <v>13</v>
      </c>
    </row>
    <row r="29" spans="1:19" ht="19.5" customHeight="1" thickBot="1" x14ac:dyDescent="0.25">
      <c r="A29" s="26"/>
      <c r="B29" s="27"/>
      <c r="C29" s="19">
        <v>0</v>
      </c>
      <c r="D29" s="24"/>
      <c r="E29" s="25"/>
      <c r="F29" s="22"/>
      <c r="G29" s="23"/>
      <c r="H29" s="4">
        <v>0</v>
      </c>
      <c r="I29" s="24"/>
      <c r="J29" s="25"/>
      <c r="K29" s="22"/>
      <c r="L29" s="23"/>
      <c r="M29" s="4">
        <v>0</v>
      </c>
      <c r="N29" s="24"/>
      <c r="O29" s="25"/>
      <c r="P29" s="22"/>
      <c r="Q29" s="23"/>
      <c r="R29" s="20"/>
      <c r="S29" s="21"/>
    </row>
    <row r="30" spans="1:19" ht="19.5" customHeight="1" thickBot="1" x14ac:dyDescent="0.25">
      <c r="A30" s="26">
        <v>13</v>
      </c>
      <c r="B30" s="27" t="s">
        <v>29</v>
      </c>
      <c r="C30" s="13">
        <v>74</v>
      </c>
      <c r="D30" s="24">
        <v>74</v>
      </c>
      <c r="E30" s="25">
        <v>19</v>
      </c>
      <c r="F30" s="22">
        <v>3.8947368421052633</v>
      </c>
      <c r="G30" s="23">
        <v>2</v>
      </c>
      <c r="H30" s="4">
        <v>118</v>
      </c>
      <c r="I30" s="24">
        <v>118</v>
      </c>
      <c r="J30" s="25">
        <v>30.02</v>
      </c>
      <c r="K30" s="22">
        <v>3.9307128580946036</v>
      </c>
      <c r="L30" s="23">
        <v>7</v>
      </c>
      <c r="M30" s="4">
        <v>174</v>
      </c>
      <c r="N30" s="24">
        <v>174</v>
      </c>
      <c r="O30" s="25">
        <v>30</v>
      </c>
      <c r="P30" s="22">
        <v>5.8</v>
      </c>
      <c r="Q30" s="23">
        <v>8</v>
      </c>
      <c r="R30" s="20">
        <f>F30+K30+P30</f>
        <v>13.625449700199866</v>
      </c>
      <c r="S30" s="21">
        <f>RANK(R30,$R$6:$R$391)</f>
        <v>3</v>
      </c>
    </row>
    <row r="31" spans="1:19" ht="19.5" customHeight="1" thickBot="1" x14ac:dyDescent="0.25">
      <c r="A31" s="26"/>
      <c r="B31" s="27"/>
      <c r="C31" s="19">
        <v>0</v>
      </c>
      <c r="D31" s="24"/>
      <c r="E31" s="25"/>
      <c r="F31" s="22"/>
      <c r="G31" s="23"/>
      <c r="H31" s="4">
        <v>0</v>
      </c>
      <c r="I31" s="24"/>
      <c r="J31" s="25"/>
      <c r="K31" s="22"/>
      <c r="L31" s="23"/>
      <c r="M31" s="4">
        <v>0</v>
      </c>
      <c r="N31" s="24"/>
      <c r="O31" s="25"/>
      <c r="P31" s="22"/>
      <c r="Q31" s="23"/>
      <c r="R31" s="20"/>
      <c r="S31" s="21"/>
    </row>
    <row r="32" spans="1:19" ht="19.5" customHeight="1" thickBot="1" x14ac:dyDescent="0.25">
      <c r="A32" s="26">
        <v>14</v>
      </c>
      <c r="B32" s="27" t="s">
        <v>30</v>
      </c>
      <c r="C32" s="13">
        <v>80</v>
      </c>
      <c r="D32" s="24">
        <v>80</v>
      </c>
      <c r="E32" s="25">
        <v>22.58</v>
      </c>
      <c r="F32" s="22">
        <v>3.5429583702391501</v>
      </c>
      <c r="G32" s="23">
        <v>4</v>
      </c>
      <c r="H32" s="4">
        <v>119</v>
      </c>
      <c r="I32" s="24">
        <v>119</v>
      </c>
      <c r="J32" s="25">
        <v>32.61</v>
      </c>
      <c r="K32" s="22">
        <v>3.6491873658386997</v>
      </c>
      <c r="L32" s="23">
        <v>9</v>
      </c>
      <c r="M32" s="4">
        <v>130</v>
      </c>
      <c r="N32" s="24">
        <v>130</v>
      </c>
      <c r="O32" s="25">
        <v>30</v>
      </c>
      <c r="P32" s="22">
        <v>4.333333333333333</v>
      </c>
      <c r="Q32" s="23">
        <v>15</v>
      </c>
      <c r="R32" s="20">
        <f>F32+K32+P32</f>
        <v>11.525479069411183</v>
      </c>
      <c r="S32" s="21">
        <f>RANK(R32,$R$6:$R$391)</f>
        <v>11</v>
      </c>
    </row>
    <row r="33" spans="1:19" ht="19.5" customHeight="1" thickBot="1" x14ac:dyDescent="0.25">
      <c r="A33" s="26"/>
      <c r="B33" s="27"/>
      <c r="C33" s="19">
        <v>0</v>
      </c>
      <c r="D33" s="24"/>
      <c r="E33" s="25"/>
      <c r="F33" s="22"/>
      <c r="G33" s="23"/>
      <c r="H33" s="4">
        <v>0</v>
      </c>
      <c r="I33" s="24"/>
      <c r="J33" s="25"/>
      <c r="K33" s="22"/>
      <c r="L33" s="23"/>
      <c r="M33" s="4">
        <v>0</v>
      </c>
      <c r="N33" s="24"/>
      <c r="O33" s="25"/>
      <c r="P33" s="22"/>
      <c r="Q33" s="23"/>
      <c r="R33" s="20"/>
      <c r="S33" s="21"/>
    </row>
    <row r="34" spans="1:19" ht="19.5" customHeight="1" thickBot="1" x14ac:dyDescent="0.25">
      <c r="A34" s="26">
        <v>15</v>
      </c>
      <c r="B34" s="27" t="s">
        <v>31</v>
      </c>
      <c r="C34" s="13">
        <v>80</v>
      </c>
      <c r="D34" s="24">
        <v>80</v>
      </c>
      <c r="E34" s="25">
        <v>31.6</v>
      </c>
      <c r="F34" s="22">
        <v>2.5316455696202529</v>
      </c>
      <c r="G34" s="23">
        <v>10</v>
      </c>
      <c r="H34" s="4">
        <v>117</v>
      </c>
      <c r="I34" s="24">
        <v>117</v>
      </c>
      <c r="J34" s="25">
        <v>29.73</v>
      </c>
      <c r="K34" s="22">
        <v>3.9354187689202824</v>
      </c>
      <c r="L34" s="23">
        <v>6</v>
      </c>
      <c r="M34" s="4">
        <v>186</v>
      </c>
      <c r="N34" s="24">
        <v>186</v>
      </c>
      <c r="O34" s="25">
        <v>30</v>
      </c>
      <c r="P34" s="22">
        <v>6.2</v>
      </c>
      <c r="Q34" s="23">
        <v>1</v>
      </c>
      <c r="R34" s="20">
        <f>F34+K34+P34</f>
        <v>12.667064338540534</v>
      </c>
      <c r="S34" s="21">
        <f>RANK(R34,$R$6:$R$391)</f>
        <v>6</v>
      </c>
    </row>
    <row r="35" spans="1:19" ht="19.5" customHeight="1" thickBot="1" x14ac:dyDescent="0.25">
      <c r="A35" s="26"/>
      <c r="B35" s="27"/>
      <c r="C35" s="19">
        <v>0</v>
      </c>
      <c r="D35" s="24"/>
      <c r="E35" s="25"/>
      <c r="F35" s="22"/>
      <c r="G35" s="23"/>
      <c r="H35" s="4">
        <v>0</v>
      </c>
      <c r="I35" s="24"/>
      <c r="J35" s="25"/>
      <c r="K35" s="22"/>
      <c r="L35" s="23"/>
      <c r="M35" s="4">
        <v>0</v>
      </c>
      <c r="N35" s="24"/>
      <c r="O35" s="25"/>
      <c r="P35" s="22"/>
      <c r="Q35" s="23"/>
      <c r="R35" s="20"/>
      <c r="S35" s="21"/>
    </row>
  </sheetData>
  <mergeCells count="266">
    <mergeCell ref="A1:S1"/>
    <mergeCell ref="A2:B2"/>
    <mergeCell ref="C2:E2"/>
    <mergeCell ref="F2:G2"/>
    <mergeCell ref="H2:J2"/>
    <mergeCell ref="K2:M2"/>
    <mergeCell ref="N2:P2"/>
    <mergeCell ref="C3:G3"/>
    <mergeCell ref="H3:L3"/>
    <mergeCell ref="M3:Q3"/>
    <mergeCell ref="R3:R5"/>
    <mergeCell ref="S3:S5"/>
    <mergeCell ref="I4:I5"/>
    <mergeCell ref="J4:J5"/>
    <mergeCell ref="K4:K5"/>
    <mergeCell ref="L4:L5"/>
    <mergeCell ref="N4:N5"/>
    <mergeCell ref="O4:O5"/>
    <mergeCell ref="P4:P5"/>
    <mergeCell ref="Q4:Q5"/>
    <mergeCell ref="A4:A5"/>
    <mergeCell ref="B4:B5"/>
    <mergeCell ref="D4:D5"/>
    <mergeCell ref="E4:E5"/>
    <mergeCell ref="F4:F5"/>
    <mergeCell ref="G4:G5"/>
    <mergeCell ref="R6:R7"/>
    <mergeCell ref="S6:S7"/>
    <mergeCell ref="K6:K7"/>
    <mergeCell ref="L6:L7"/>
    <mergeCell ref="N6:N7"/>
    <mergeCell ref="O6:O7"/>
    <mergeCell ref="P6:P7"/>
    <mergeCell ref="Q6:Q7"/>
    <mergeCell ref="I6:I7"/>
    <mergeCell ref="J6:J7"/>
    <mergeCell ref="A10:A11"/>
    <mergeCell ref="B10:B11"/>
    <mergeCell ref="D10:D11"/>
    <mergeCell ref="E10:E11"/>
    <mergeCell ref="F10:F11"/>
    <mergeCell ref="G10:G11"/>
    <mergeCell ref="I10:I11"/>
    <mergeCell ref="J10:J11"/>
    <mergeCell ref="I8:I9"/>
    <mergeCell ref="J8:J9"/>
    <mergeCell ref="A8:A9"/>
    <mergeCell ref="B8:B9"/>
    <mergeCell ref="D8:D9"/>
    <mergeCell ref="E8:E9"/>
    <mergeCell ref="F8:F9"/>
    <mergeCell ref="G8:G9"/>
    <mergeCell ref="A6:A7"/>
    <mergeCell ref="B6:B7"/>
    <mergeCell ref="D6:D7"/>
    <mergeCell ref="E6:E7"/>
    <mergeCell ref="F6:F7"/>
    <mergeCell ref="G6:G7"/>
    <mergeCell ref="R10:R11"/>
    <mergeCell ref="S10:S11"/>
    <mergeCell ref="K10:K11"/>
    <mergeCell ref="L10:L11"/>
    <mergeCell ref="N10:N11"/>
    <mergeCell ref="O10:O11"/>
    <mergeCell ref="P10:P11"/>
    <mergeCell ref="Q10:Q11"/>
    <mergeCell ref="R8:R9"/>
    <mergeCell ref="S8:S9"/>
    <mergeCell ref="Q8:Q9"/>
    <mergeCell ref="P8:P9"/>
    <mergeCell ref="K8:K9"/>
    <mergeCell ref="L8:L9"/>
    <mergeCell ref="N8:N9"/>
    <mergeCell ref="O8:O9"/>
    <mergeCell ref="A14:A15"/>
    <mergeCell ref="B14:B15"/>
    <mergeCell ref="D14:D15"/>
    <mergeCell ref="E14:E15"/>
    <mergeCell ref="F14:F15"/>
    <mergeCell ref="G14:G15"/>
    <mergeCell ref="I14:I15"/>
    <mergeCell ref="J14:J15"/>
    <mergeCell ref="P12:P13"/>
    <mergeCell ref="I12:I13"/>
    <mergeCell ref="J12:J13"/>
    <mergeCell ref="K12:K13"/>
    <mergeCell ref="L12:L13"/>
    <mergeCell ref="N12:N13"/>
    <mergeCell ref="O12:O13"/>
    <mergeCell ref="A12:A13"/>
    <mergeCell ref="B12:B13"/>
    <mergeCell ref="D12:D13"/>
    <mergeCell ref="E12:E13"/>
    <mergeCell ref="F12:F13"/>
    <mergeCell ref="G12:G13"/>
    <mergeCell ref="R14:R15"/>
    <mergeCell ref="S14:S15"/>
    <mergeCell ref="K14:K15"/>
    <mergeCell ref="L14:L15"/>
    <mergeCell ref="N14:N15"/>
    <mergeCell ref="O14:O15"/>
    <mergeCell ref="P14:P15"/>
    <mergeCell ref="Q14:Q15"/>
    <mergeCell ref="R12:R13"/>
    <mergeCell ref="S12:S13"/>
    <mergeCell ref="Q12:Q13"/>
    <mergeCell ref="A18:A19"/>
    <mergeCell ref="B18:B19"/>
    <mergeCell ref="D18:D19"/>
    <mergeCell ref="E18:E19"/>
    <mergeCell ref="F18:F19"/>
    <mergeCell ref="G18:G19"/>
    <mergeCell ref="I18:I19"/>
    <mergeCell ref="J18:J19"/>
    <mergeCell ref="P16:P17"/>
    <mergeCell ref="I16:I17"/>
    <mergeCell ref="J16:J17"/>
    <mergeCell ref="K16:K17"/>
    <mergeCell ref="L16:L17"/>
    <mergeCell ref="N16:N17"/>
    <mergeCell ref="O16:O17"/>
    <mergeCell ref="A16:A17"/>
    <mergeCell ref="B16:B17"/>
    <mergeCell ref="D16:D17"/>
    <mergeCell ref="E16:E17"/>
    <mergeCell ref="F16:F17"/>
    <mergeCell ref="G16:G17"/>
    <mergeCell ref="R18:R19"/>
    <mergeCell ref="S18:S19"/>
    <mergeCell ref="K18:K19"/>
    <mergeCell ref="L18:L19"/>
    <mergeCell ref="N18:N19"/>
    <mergeCell ref="O18:O19"/>
    <mergeCell ref="P18:P19"/>
    <mergeCell ref="Q18:Q19"/>
    <mergeCell ref="R16:R17"/>
    <mergeCell ref="S16:S17"/>
    <mergeCell ref="Q16:Q17"/>
    <mergeCell ref="A22:A23"/>
    <mergeCell ref="B22:B23"/>
    <mergeCell ref="D22:D23"/>
    <mergeCell ref="E22:E23"/>
    <mergeCell ref="F22:F23"/>
    <mergeCell ref="G22:G23"/>
    <mergeCell ref="I22:I23"/>
    <mergeCell ref="J22:J23"/>
    <mergeCell ref="P20:P21"/>
    <mergeCell ref="I20:I21"/>
    <mergeCell ref="J20:J21"/>
    <mergeCell ref="K20:K21"/>
    <mergeCell ref="L20:L21"/>
    <mergeCell ref="N20:N21"/>
    <mergeCell ref="O20:O21"/>
    <mergeCell ref="A20:A21"/>
    <mergeCell ref="B20:B21"/>
    <mergeCell ref="D20:D21"/>
    <mergeCell ref="E20:E21"/>
    <mergeCell ref="F20:F21"/>
    <mergeCell ref="G20:G21"/>
    <mergeCell ref="R22:R23"/>
    <mergeCell ref="S22:S23"/>
    <mergeCell ref="K22:K23"/>
    <mergeCell ref="L22:L23"/>
    <mergeCell ref="N22:N23"/>
    <mergeCell ref="O22:O23"/>
    <mergeCell ref="P22:P23"/>
    <mergeCell ref="Q22:Q23"/>
    <mergeCell ref="R20:R21"/>
    <mergeCell ref="S20:S21"/>
    <mergeCell ref="Q20:Q21"/>
    <mergeCell ref="A26:A27"/>
    <mergeCell ref="B26:B27"/>
    <mergeCell ref="D26:D27"/>
    <mergeCell ref="E26:E27"/>
    <mergeCell ref="F26:F27"/>
    <mergeCell ref="G26:G27"/>
    <mergeCell ref="I26:I27"/>
    <mergeCell ref="J26:J27"/>
    <mergeCell ref="P24:P25"/>
    <mergeCell ref="I24:I25"/>
    <mergeCell ref="J24:J25"/>
    <mergeCell ref="K24:K25"/>
    <mergeCell ref="L24:L25"/>
    <mergeCell ref="N24:N25"/>
    <mergeCell ref="O24:O25"/>
    <mergeCell ref="A24:A25"/>
    <mergeCell ref="B24:B25"/>
    <mergeCell ref="D24:D25"/>
    <mergeCell ref="E24:E25"/>
    <mergeCell ref="F24:F25"/>
    <mergeCell ref="G24:G25"/>
    <mergeCell ref="R26:R27"/>
    <mergeCell ref="S26:S27"/>
    <mergeCell ref="K26:K27"/>
    <mergeCell ref="L26:L27"/>
    <mergeCell ref="N26:N27"/>
    <mergeCell ref="O26:O27"/>
    <mergeCell ref="P26:P27"/>
    <mergeCell ref="Q26:Q27"/>
    <mergeCell ref="R24:R25"/>
    <mergeCell ref="S24:S25"/>
    <mergeCell ref="Q24:Q25"/>
    <mergeCell ref="A30:A31"/>
    <mergeCell ref="B30:B31"/>
    <mergeCell ref="D30:D31"/>
    <mergeCell ref="E30:E31"/>
    <mergeCell ref="F30:F31"/>
    <mergeCell ref="G30:G31"/>
    <mergeCell ref="I30:I31"/>
    <mergeCell ref="J30:J31"/>
    <mergeCell ref="P28:P29"/>
    <mergeCell ref="I28:I29"/>
    <mergeCell ref="J28:J29"/>
    <mergeCell ref="K28:K29"/>
    <mergeCell ref="L28:L29"/>
    <mergeCell ref="N28:N29"/>
    <mergeCell ref="O28:O29"/>
    <mergeCell ref="A28:A29"/>
    <mergeCell ref="B28:B29"/>
    <mergeCell ref="D28:D29"/>
    <mergeCell ref="E28:E29"/>
    <mergeCell ref="F28:F29"/>
    <mergeCell ref="G28:G29"/>
    <mergeCell ref="R30:R31"/>
    <mergeCell ref="S30:S31"/>
    <mergeCell ref="K30:K31"/>
    <mergeCell ref="L30:L31"/>
    <mergeCell ref="N30:N31"/>
    <mergeCell ref="O30:O31"/>
    <mergeCell ref="P30:P31"/>
    <mergeCell ref="Q30:Q31"/>
    <mergeCell ref="R28:R29"/>
    <mergeCell ref="S28:S29"/>
    <mergeCell ref="Q28:Q29"/>
    <mergeCell ref="A34:A35"/>
    <mergeCell ref="B34:B35"/>
    <mergeCell ref="D34:D35"/>
    <mergeCell ref="E34:E35"/>
    <mergeCell ref="F34:F35"/>
    <mergeCell ref="G34:G35"/>
    <mergeCell ref="I34:I35"/>
    <mergeCell ref="J34:J35"/>
    <mergeCell ref="P32:P33"/>
    <mergeCell ref="I32:I33"/>
    <mergeCell ref="J32:J33"/>
    <mergeCell ref="K32:K33"/>
    <mergeCell ref="L32:L33"/>
    <mergeCell ref="N32:N33"/>
    <mergeCell ref="O32:O33"/>
    <mergeCell ref="A32:A33"/>
    <mergeCell ref="B32:B33"/>
    <mergeCell ref="D32:D33"/>
    <mergeCell ref="E32:E33"/>
    <mergeCell ref="F32:F33"/>
    <mergeCell ref="G32:G33"/>
    <mergeCell ref="R34:R35"/>
    <mergeCell ref="S34:S35"/>
    <mergeCell ref="K34:K35"/>
    <mergeCell ref="L34:L35"/>
    <mergeCell ref="N34:N35"/>
    <mergeCell ref="O34:O35"/>
    <mergeCell ref="P34:P35"/>
    <mergeCell ref="Q34:Q35"/>
    <mergeCell ref="R32:R33"/>
    <mergeCell ref="S32:S33"/>
    <mergeCell ref="Q32:Q33"/>
  </mergeCells>
  <printOptions gridLines="1"/>
  <pageMargins left="0.25" right="0.25" top="0.75" bottom="0.75" header="0.511811023622047" footer="0.511811023622047"/>
  <pageSetup paperSize="9" scale="59" orientation="landscape" horizontalDpi="300" verticalDpi="300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VÝSLEDKY SVZ</vt:lpstr>
      <vt:lpstr>'VÝSLEDKY SVZ'!Názvy_tisku</vt:lpstr>
      <vt:lpstr>'VÝSLEDKY SVZ'!Oblast_tisku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Gazárek</dc:creator>
  <dc:description/>
  <cp:lastModifiedBy>Michal</cp:lastModifiedBy>
  <cp:revision>14</cp:revision>
  <cp:lastPrinted>2024-03-05T11:59:28Z</cp:lastPrinted>
  <dcterms:created xsi:type="dcterms:W3CDTF">2023-09-18T08:51:03Z</dcterms:created>
  <dcterms:modified xsi:type="dcterms:W3CDTF">2024-03-08T06:04:48Z</dcterms:modified>
  <dc:language>cs-CZ</dc:language>
</cp:coreProperties>
</file>